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9" activeTab="2"/>
  </bookViews>
  <sheets>
    <sheet name="人件費（様式）" sheetId="1" r:id="rId1"/>
    <sheet name="人件費（月額-記入例）" sheetId="2" r:id="rId2"/>
    <sheet name="人件費（日額-記入例）" sheetId="3" r:id="rId3"/>
  </sheets>
  <definedNames>
    <definedName name="_xlnm.Print_Area" localSheetId="1">'人件費（月額-記入例）'!$A$1:$S$31</definedName>
    <definedName name="_xlnm.Print_Area" localSheetId="2">'人件費（日額-記入例）'!$A$1:$S$31</definedName>
    <definedName name="_xlnm.Print_Area" localSheetId="0">'人件費（様式）'!$A$1:$S$31</definedName>
  </definedNames>
  <calcPr fullCalcOnLoad="1"/>
</workbook>
</file>

<file path=xl/sharedStrings.xml><?xml version="1.0" encoding="utf-8"?>
<sst xmlns="http://schemas.openxmlformats.org/spreadsheetml/2006/main" count="217" uniqueCount="77">
  <si>
    <t>氏名</t>
  </si>
  <si>
    <t>計</t>
  </si>
  <si>
    <t>（単位：円）</t>
  </si>
  <si>
    <t>項目</t>
  </si>
  <si>
    <t>派遣者</t>
  </si>
  <si>
    <t>期間</t>
  </si>
  <si>
    <t>～</t>
  </si>
  <si>
    <t>人　件　費　集　計　表</t>
  </si>
  <si>
    <t>○○　○○</t>
  </si>
  <si>
    <t>～</t>
  </si>
  <si>
    <t>②派遣先における研修日数</t>
  </si>
  <si>
    <t>③補助対象日数</t>
  </si>
  <si>
    <t>④所定労働日数</t>
  </si>
  <si>
    <t>⑤補助対象人件費（①×③÷④）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</si>
  <si>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</si>
  <si>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</si>
  <si>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</si>
  <si>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</si>
  <si>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</si>
  <si>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</si>
  <si>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</si>
  <si>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</si>
  <si>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</si>
  <si>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>3月分</t>
  </si>
  <si>
    <t>3/21～4/20</t>
  </si>
  <si>
    <t>5/21～6/20</t>
  </si>
  <si>
    <t>6/21～7/20</t>
  </si>
  <si>
    <t>7/21～8/20</t>
  </si>
  <si>
    <t>8/21～9/20</t>
  </si>
  <si>
    <t>9/21～10/20</t>
  </si>
  <si>
    <t>10/21～11/20</t>
  </si>
  <si>
    <t>11/21～12/20</t>
  </si>
  <si>
    <t>12/21～1/20</t>
  </si>
  <si>
    <t>1/21～2/20</t>
  </si>
  <si>
    <t>2/21～3/20</t>
  </si>
  <si>
    <t>4月分</t>
  </si>
  <si>
    <t>①基本給（月額）</t>
  </si>
  <si>
    <t>注１）　本書は、給料の算定期間に合わせて作成すること。</t>
  </si>
  <si>
    <t>注２）　「②派遣先における研修日数」の欄は、実際に研修を行った日数を記入すること。</t>
  </si>
  <si>
    <t>注４）　「④所定労働日数」の欄は、自社の就業規則による日数を記入すること。</t>
  </si>
  <si>
    <t>月分</t>
  </si>
  <si>
    <t>/　～　/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</si>
  <si>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</si>
  <si>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</si>
  <si>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</si>
  <si>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</si>
  <si>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</si>
  <si>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</si>
  <si>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</si>
  <si>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</si>
  <si>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</si>
  <si>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>3月分</t>
  </si>
  <si>
    <t>4月分</t>
  </si>
  <si>
    <t>3/21～4/20</t>
  </si>
  <si>
    <t>5/21～6/20</t>
  </si>
  <si>
    <t>6/21～7/20</t>
  </si>
  <si>
    <t>7/21～8/20</t>
  </si>
  <si>
    <t>8/21～9/20</t>
  </si>
  <si>
    <t>9/21～10/20</t>
  </si>
  <si>
    <t>10/21～11/20</t>
  </si>
  <si>
    <t>11/21～12/20</t>
  </si>
  <si>
    <t>12/21～1/20</t>
  </si>
  <si>
    <t>1/21～2/20</t>
  </si>
  <si>
    <t>2/21～3/20</t>
  </si>
  <si>
    <t>○○　○○</t>
  </si>
  <si>
    <t>①基本給（日額）</t>
  </si>
  <si>
    <t>⑤補助対象人件費（①×③）</t>
  </si>
  <si>
    <t>①基本給（月額・日額）</t>
  </si>
  <si>
    <t>注５）　「⑤補助対象人件費」の欄は、小数点以下を切り捨てること。また、給料が月額の場合には①×③÷④、日額の場合には①×③として計算すること。</t>
  </si>
  <si>
    <t>⑤補助対象人件費</t>
  </si>
  <si>
    <t>　　　なお、給料が時給により算定される場合には、時間給の額に1日の勤務時間を乗じて得た額を日額として記入すること。</t>
  </si>
  <si>
    <t>月分</t>
  </si>
  <si>
    <t>【記載例－月額の場合】</t>
  </si>
  <si>
    <t>【記載例－日額の場合】</t>
  </si>
  <si>
    <t>注３）　「③補助対象日数」の欄は、研修期間中にける研修日数(勤務を要しない日を除く)を記入すること。</t>
  </si>
  <si>
    <t>注３）　「③補助対象日数」の欄は、研修期間中にける研修日数(勤務を要しない日を除く)を記入すること。</t>
  </si>
  <si>
    <t>（手引様式２）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</si>
</sst>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mmm\-yyyy"/>
    <numFmt numFmtId="178" formatCode="#,##0.0;&quot;▲ &quot;#,##0.0"/>
    <numFmt numFmtId="179" formatCode="#,##0.00;&quot;▲ &quot;#,##0.00"/>
    <numFmt numFmtId="180" formatCode="#,##0.000;&quot;▲ &quot;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23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0" fillId="0" borderId="16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10</xdr:row>
      <xdr:rowOff>161925</xdr:rowOff>
    </xdr:from>
    <xdr:ext cx="2828925" cy="400050"/>
    <xdr:sp>
      <xdr:nvSpPr>
        <xdr:cNvPr id="1" name="AutoShape 1"/>
        <xdr:cNvSpPr>
          <a:spLocks/>
        </xdr:cNvSpPr>
      </xdr:nvSpPr>
      <xdr:spPr>
        <a:xfrm>
          <a:off x="4391025" y="2847975"/>
          <a:ext cx="2828925" cy="400050"/>
        </a:xfrm>
        <a:prstGeom prst="borderCallout2">
          <a:avLst>
            <a:gd name="adj1" fmla="val -69134"/>
            <a:gd name="adj2" fmla="val -121430"/>
            <a:gd name="adj3" fmla="val -60106"/>
            <a:gd name="adj4" fmla="val -21430"/>
            <a:gd name="adj5" fmla="val -52888"/>
            <a:gd name="adj6" fmla="val -21430"/>
          </a:avLst>
        </a:prstGeom>
        <a:solidFill>
          <a:srgbClr val="FFFF99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給料が月額の場合には①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×③÷④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日額の場合には①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として計算してください。</a:t>
          </a:r>
        </a:p>
      </xdr:txBody>
    </xdr:sp>
    <xdr:clientData/>
  </xdr:oneCellAnchor>
  <xdr:oneCellAnchor>
    <xdr:from>
      <xdr:col>10</xdr:col>
      <xdr:colOff>485775</xdr:colOff>
      <xdr:row>10</xdr:row>
      <xdr:rowOff>133350</xdr:rowOff>
    </xdr:from>
    <xdr:ext cx="3629025" cy="409575"/>
    <xdr:sp>
      <xdr:nvSpPr>
        <xdr:cNvPr id="2" name="AutoShape 2"/>
        <xdr:cNvSpPr>
          <a:spLocks/>
        </xdr:cNvSpPr>
      </xdr:nvSpPr>
      <xdr:spPr>
        <a:xfrm>
          <a:off x="7848600" y="2819400"/>
          <a:ext cx="3629025" cy="409575"/>
        </a:xfrm>
        <a:prstGeom prst="borderCallout2">
          <a:avLst>
            <a:gd name="adj1" fmla="val 58199"/>
            <a:gd name="adj2" fmla="val -137805"/>
            <a:gd name="adj3" fmla="val 52643"/>
            <a:gd name="adj4" fmla="val -20731"/>
            <a:gd name="adj5" fmla="val 52115"/>
            <a:gd name="adj6" fmla="val -20731"/>
          </a:avLst>
        </a:prstGeom>
        <a:solidFill>
          <a:srgbClr val="FFFF99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使用しない月の⑤の欄のセルは、計算式を削除してください。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（削除しないと計の欄が正しく表示されません。）</a:t>
          </a:r>
        </a:p>
      </xdr:txBody>
    </xdr:sp>
    <xdr:clientData/>
  </xdr:oneCellAnchor>
  <xdr:oneCellAnchor>
    <xdr:from>
      <xdr:col>2</xdr:col>
      <xdr:colOff>333375</xdr:colOff>
      <xdr:row>1</xdr:row>
      <xdr:rowOff>104775</xdr:rowOff>
    </xdr:from>
    <xdr:ext cx="2190750" cy="219075"/>
    <xdr:sp>
      <xdr:nvSpPr>
        <xdr:cNvPr id="3" name="AutoShape 3"/>
        <xdr:cNvSpPr>
          <a:spLocks/>
        </xdr:cNvSpPr>
      </xdr:nvSpPr>
      <xdr:spPr>
        <a:xfrm>
          <a:off x="733425" y="323850"/>
          <a:ext cx="2190750" cy="219075"/>
        </a:xfrm>
        <a:prstGeom prst="borderCallout2">
          <a:avLst>
            <a:gd name="adj1" fmla="val 87231"/>
            <a:gd name="adj2" fmla="val 210870"/>
            <a:gd name="adj3" fmla="val 57791"/>
            <a:gd name="adj4" fmla="val 2175"/>
            <a:gd name="adj5" fmla="val 53462"/>
            <a:gd name="adj6" fmla="val 2175"/>
          </a:avLst>
        </a:prstGeom>
        <a:solidFill>
          <a:srgbClr val="FFFF99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給料の算定期間を記入してください。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447675</xdr:colOff>
      <xdr:row>10</xdr:row>
      <xdr:rowOff>133350</xdr:rowOff>
    </xdr:from>
    <xdr:ext cx="2828925" cy="409575"/>
    <xdr:sp>
      <xdr:nvSpPr>
        <xdr:cNvPr id="1" name="AutoShape 1"/>
        <xdr:cNvSpPr>
          <a:spLocks/>
        </xdr:cNvSpPr>
      </xdr:nvSpPr>
      <xdr:spPr>
        <a:xfrm>
          <a:off x="4200525" y="2819400"/>
          <a:ext cx="2828925" cy="409575"/>
        </a:xfrm>
        <a:prstGeom prst="borderCallout2">
          <a:avLst>
            <a:gd name="adj1" fmla="val -71958"/>
            <a:gd name="adj2" fmla="val -128050"/>
            <a:gd name="adj3" fmla="val -60810"/>
            <a:gd name="adj4" fmla="val -20731"/>
            <a:gd name="adj5" fmla="val -52703"/>
            <a:gd name="adj6" fmla="val -20731"/>
          </a:avLst>
        </a:prstGeom>
        <a:solidFill>
          <a:srgbClr val="FFFF99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給料が月額の場合には①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×③÷④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日額の場合には①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として計算してください。</a:t>
          </a:r>
        </a:p>
      </xdr:txBody>
    </xdr:sp>
    <xdr:clientData/>
  </xdr:oneCellAnchor>
  <xdr:oneCellAnchor>
    <xdr:from>
      <xdr:col>2</xdr:col>
      <xdr:colOff>266700</xdr:colOff>
      <xdr:row>1</xdr:row>
      <xdr:rowOff>104775</xdr:rowOff>
    </xdr:from>
    <xdr:ext cx="2190750" cy="219075"/>
    <xdr:sp>
      <xdr:nvSpPr>
        <xdr:cNvPr id="2" name="AutoShape 2"/>
        <xdr:cNvSpPr>
          <a:spLocks/>
        </xdr:cNvSpPr>
      </xdr:nvSpPr>
      <xdr:spPr>
        <a:xfrm>
          <a:off x="666750" y="323850"/>
          <a:ext cx="2190750" cy="219075"/>
        </a:xfrm>
        <a:prstGeom prst="borderCallout2">
          <a:avLst>
            <a:gd name="adj1" fmla="val 88962"/>
            <a:gd name="adj2" fmla="val 197824"/>
            <a:gd name="adj3" fmla="val 58226"/>
            <a:gd name="adj4" fmla="val 2175"/>
            <a:gd name="adj5" fmla="val 53462"/>
            <a:gd name="adj6" fmla="val 2175"/>
          </a:avLst>
        </a:prstGeom>
        <a:solidFill>
          <a:srgbClr val="FFFF99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給料の算定期間を記入してください。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75" zoomScaleNormal="75" zoomScaleSheetLayoutView="75" zoomScalePageLayoutView="0" workbookViewId="0" topLeftCell="A1">
      <selection activeCell="B2" sqref="B2:S2"/>
    </sheetView>
  </sheetViews>
  <sheetFormatPr defaultColWidth="9.00390625" defaultRowHeight="13.5"/>
  <cols>
    <col min="1" max="1" width="1.625" style="2" customWidth="1"/>
    <col min="2" max="2" width="3.625" style="1" customWidth="1"/>
    <col min="3" max="3" width="5.625" style="1" bestFit="1" customWidth="1"/>
    <col min="4" max="4" width="12.625" style="2" bestFit="1" customWidth="1"/>
    <col min="5" max="5" width="25.00390625" style="2" customWidth="1"/>
    <col min="6" max="6" width="9.125" style="2" bestFit="1" customWidth="1"/>
    <col min="7" max="7" width="9.125" style="2" customWidth="1"/>
    <col min="8" max="16" width="9.125" style="2" bestFit="1" customWidth="1"/>
    <col min="17" max="17" width="9.125" style="2" customWidth="1"/>
    <col min="18" max="18" width="9.125" style="2" bestFit="1" customWidth="1"/>
    <col min="19" max="19" width="10.50390625" style="2" bestFit="1" customWidth="1"/>
    <col min="20" max="20" width="1.625" style="2" customWidth="1"/>
    <col min="21" max="16384" width="9.00390625" style="2" customWidth="1"/>
  </cols>
  <sheetData>
    <row r="1" spans="1:19" s="42" customFormat="1" ht="17.25">
      <c r="A1" s="42" t="s">
        <v>76</v>
      </c>
      <c r="B1" s="43"/>
      <c r="C1" s="43"/>
      <c r="S1" s="44"/>
    </row>
    <row r="2" spans="2:19" s="23" customFormat="1" ht="17.25">
      <c r="B2" s="47" t="s">
        <v>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s="31" customFormat="1" ht="14.25" thickBot="1">
      <c r="B3" s="33"/>
      <c r="C3" s="32"/>
      <c r="S3" s="34" t="s">
        <v>2</v>
      </c>
    </row>
    <row r="4" spans="2:19" s="1" customFormat="1" ht="13.5">
      <c r="B4" s="48" t="s">
        <v>4</v>
      </c>
      <c r="C4" s="49"/>
      <c r="D4" s="50"/>
      <c r="E4" s="45" t="s">
        <v>3</v>
      </c>
      <c r="F4" s="16" t="s">
        <v>40</v>
      </c>
      <c r="G4" s="16" t="s">
        <v>40</v>
      </c>
      <c r="H4" s="16" t="s">
        <v>40</v>
      </c>
      <c r="I4" s="16" t="s">
        <v>40</v>
      </c>
      <c r="J4" s="16" t="s">
        <v>40</v>
      </c>
      <c r="K4" s="16" t="s">
        <v>40</v>
      </c>
      <c r="L4" s="16" t="s">
        <v>40</v>
      </c>
      <c r="M4" s="16" t="s">
        <v>40</v>
      </c>
      <c r="N4" s="16" t="s">
        <v>40</v>
      </c>
      <c r="O4" s="16" t="s">
        <v>40</v>
      </c>
      <c r="P4" s="16" t="s">
        <v>40</v>
      </c>
      <c r="Q4" s="16" t="s">
        <v>40</v>
      </c>
      <c r="R4" s="16" t="s">
        <v>40</v>
      </c>
      <c r="S4" s="55" t="s">
        <v>1</v>
      </c>
    </row>
    <row r="5" spans="2:19" s="1" customFormat="1" ht="14.25" thickBot="1">
      <c r="B5" s="51"/>
      <c r="C5" s="52"/>
      <c r="D5" s="53"/>
      <c r="E5" s="54"/>
      <c r="F5" s="35" t="s">
        <v>41</v>
      </c>
      <c r="G5" s="35" t="s">
        <v>41</v>
      </c>
      <c r="H5" s="35" t="s">
        <v>41</v>
      </c>
      <c r="I5" s="35" t="s">
        <v>41</v>
      </c>
      <c r="J5" s="35" t="s">
        <v>41</v>
      </c>
      <c r="K5" s="35" t="s">
        <v>41</v>
      </c>
      <c r="L5" s="35" t="s">
        <v>41</v>
      </c>
      <c r="M5" s="35" t="s">
        <v>41</v>
      </c>
      <c r="N5" s="35" t="s">
        <v>41</v>
      </c>
      <c r="O5" s="35" t="s">
        <v>41</v>
      </c>
      <c r="P5" s="35" t="s">
        <v>41</v>
      </c>
      <c r="Q5" s="35" t="s">
        <v>41</v>
      </c>
      <c r="R5" s="35" t="s">
        <v>41</v>
      </c>
      <c r="S5" s="56"/>
    </row>
    <row r="6" spans="2:19" ht="27" customHeight="1">
      <c r="B6" s="17">
        <v>1</v>
      </c>
      <c r="C6" s="45" t="s">
        <v>0</v>
      </c>
      <c r="D6" s="45"/>
      <c r="E6" s="18" t="s">
        <v>67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2:19" ht="27" customHeight="1">
      <c r="B7" s="9"/>
      <c r="C7" s="46"/>
      <c r="D7" s="46"/>
      <c r="E7" s="29" t="s">
        <v>10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8"/>
    </row>
    <row r="8" spans="2:19" ht="27" customHeight="1">
      <c r="B8" s="9"/>
      <c r="C8" s="5"/>
      <c r="D8" s="6"/>
      <c r="E8" s="3" t="s">
        <v>11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8"/>
    </row>
    <row r="9" spans="2:19" ht="27" customHeight="1" thickBot="1">
      <c r="B9" s="9"/>
      <c r="C9" s="5" t="s">
        <v>5</v>
      </c>
      <c r="D9" s="7" t="s">
        <v>9</v>
      </c>
      <c r="E9" s="3" t="s">
        <v>12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0"/>
    </row>
    <row r="10" spans="2:19" ht="27" customHeight="1" thickBot="1">
      <c r="B10" s="11"/>
      <c r="C10" s="12"/>
      <c r="D10" s="13"/>
      <c r="E10" s="14" t="s">
        <v>69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1"/>
    </row>
    <row r="11" spans="2:19" ht="27" customHeight="1">
      <c r="B11" s="17">
        <v>2</v>
      </c>
      <c r="C11" s="45" t="s">
        <v>0</v>
      </c>
      <c r="D11" s="45"/>
      <c r="E11" s="18" t="s">
        <v>67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</row>
    <row r="12" spans="2:19" ht="27" customHeight="1">
      <c r="B12" s="9"/>
      <c r="C12" s="46"/>
      <c r="D12" s="46"/>
      <c r="E12" s="29" t="s">
        <v>10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8"/>
    </row>
    <row r="13" spans="2:19" ht="27" customHeight="1">
      <c r="B13" s="9"/>
      <c r="C13" s="5"/>
      <c r="D13" s="6"/>
      <c r="E13" s="3" t="s">
        <v>11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8"/>
    </row>
    <row r="14" spans="2:19" ht="27" customHeight="1" thickBot="1">
      <c r="B14" s="9"/>
      <c r="C14" s="5" t="s">
        <v>5</v>
      </c>
      <c r="D14" s="7" t="s">
        <v>9</v>
      </c>
      <c r="E14" s="3" t="s">
        <v>12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0"/>
    </row>
    <row r="15" spans="2:19" ht="27" customHeight="1" thickBot="1">
      <c r="B15" s="11"/>
      <c r="C15" s="12"/>
      <c r="D15" s="13"/>
      <c r="E15" s="14" t="s">
        <v>69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1"/>
    </row>
    <row r="16" spans="2:19" ht="27" customHeight="1">
      <c r="B16" s="17">
        <v>3</v>
      </c>
      <c r="C16" s="45" t="s">
        <v>0</v>
      </c>
      <c r="D16" s="45"/>
      <c r="E16" s="18" t="s">
        <v>67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2:19" ht="27" customHeight="1">
      <c r="B17" s="9"/>
      <c r="C17" s="46"/>
      <c r="D17" s="46"/>
      <c r="E17" s="29" t="s">
        <v>10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8"/>
    </row>
    <row r="18" spans="2:19" ht="27" customHeight="1">
      <c r="B18" s="9"/>
      <c r="C18" s="5"/>
      <c r="D18" s="6"/>
      <c r="E18" s="3" t="s">
        <v>11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8"/>
    </row>
    <row r="19" spans="2:19" ht="27" customHeight="1" thickBot="1">
      <c r="B19" s="9"/>
      <c r="C19" s="5" t="s">
        <v>5</v>
      </c>
      <c r="D19" s="7" t="s">
        <v>9</v>
      </c>
      <c r="E19" s="3" t="s">
        <v>12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0"/>
    </row>
    <row r="20" spans="2:19" ht="27" customHeight="1" thickBot="1">
      <c r="B20" s="11"/>
      <c r="C20" s="12"/>
      <c r="D20" s="13"/>
      <c r="E20" s="14" t="s">
        <v>69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1"/>
    </row>
    <row r="21" spans="2:19" ht="27" customHeight="1">
      <c r="B21" s="17">
        <v>4</v>
      </c>
      <c r="C21" s="45" t="s">
        <v>0</v>
      </c>
      <c r="D21" s="45"/>
      <c r="E21" s="18" t="s">
        <v>67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2:19" ht="27" customHeight="1">
      <c r="B22" s="9"/>
      <c r="C22" s="46"/>
      <c r="D22" s="46"/>
      <c r="E22" s="29" t="s">
        <v>10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8"/>
    </row>
    <row r="23" spans="2:19" ht="27" customHeight="1">
      <c r="B23" s="9"/>
      <c r="C23" s="5"/>
      <c r="D23" s="6"/>
      <c r="E23" s="3" t="s">
        <v>11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8"/>
    </row>
    <row r="24" spans="2:19" ht="27" customHeight="1" thickBot="1">
      <c r="B24" s="9"/>
      <c r="C24" s="5" t="s">
        <v>5</v>
      </c>
      <c r="D24" s="7" t="s">
        <v>9</v>
      </c>
      <c r="E24" s="3" t="s">
        <v>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0"/>
    </row>
    <row r="25" spans="2:19" ht="27" customHeight="1" thickBot="1">
      <c r="B25" s="11"/>
      <c r="C25" s="12"/>
      <c r="D25" s="13"/>
      <c r="E25" s="14" t="s">
        <v>69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1"/>
    </row>
    <row r="26" spans="2:20" ht="14.25" thickBot="1">
      <c r="B26" s="22" t="s">
        <v>37</v>
      </c>
      <c r="C26" s="36"/>
      <c r="D26" s="37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1" t="s">
        <v>1</v>
      </c>
      <c r="S26" s="21"/>
      <c r="T26" s="40"/>
    </row>
    <row r="27" ht="13.5">
      <c r="B27" s="22" t="s">
        <v>38</v>
      </c>
    </row>
    <row r="28" ht="13.5">
      <c r="B28" s="22" t="s">
        <v>74</v>
      </c>
    </row>
    <row r="29" ht="13.5">
      <c r="B29" s="22" t="s">
        <v>39</v>
      </c>
    </row>
    <row r="30" ht="13.5">
      <c r="B30" s="22" t="s">
        <v>68</v>
      </c>
    </row>
    <row r="31" ht="13.5">
      <c r="B31" s="22" t="s">
        <v>70</v>
      </c>
    </row>
  </sheetData>
  <sheetProtection/>
  <mergeCells count="12">
    <mergeCell ref="B2:S2"/>
    <mergeCell ref="C6:C7"/>
    <mergeCell ref="D6:D7"/>
    <mergeCell ref="B4:D5"/>
    <mergeCell ref="E4:E5"/>
    <mergeCell ref="S4:S5"/>
    <mergeCell ref="C21:C22"/>
    <mergeCell ref="D21:D22"/>
    <mergeCell ref="C11:C12"/>
    <mergeCell ref="D11:D12"/>
    <mergeCell ref="C16:C17"/>
    <mergeCell ref="D16:D17"/>
  </mergeCells>
  <printOptions horizontalCentered="1"/>
  <pageMargins left="0.1968503937007874" right="0.1968503937007874" top="0.7874015748031497" bottom="0.1968503937007874" header="0.5118110236220472" footer="0.118110236220472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75" zoomScaleNormal="75" zoomScaleSheetLayoutView="75" zoomScalePageLayoutView="0" workbookViewId="0" topLeftCell="A1">
      <selection activeCell="B2" sqref="B2:S2"/>
    </sheetView>
  </sheetViews>
  <sheetFormatPr defaultColWidth="9.00390625" defaultRowHeight="13.5"/>
  <cols>
    <col min="1" max="1" width="1.625" style="2" customWidth="1"/>
    <col min="2" max="2" width="3.625" style="1" customWidth="1"/>
    <col min="3" max="3" width="5.625" style="1" bestFit="1" customWidth="1"/>
    <col min="4" max="4" width="12.625" style="2" bestFit="1" customWidth="1"/>
    <col min="5" max="5" width="28.75390625" style="2" customWidth="1"/>
    <col min="6" max="18" width="8.875" style="2" customWidth="1"/>
    <col min="19" max="19" width="9.875" style="2" customWidth="1"/>
    <col min="20" max="20" width="1.625" style="2" customWidth="1"/>
    <col min="21" max="16384" width="9.00390625" style="2" customWidth="1"/>
  </cols>
  <sheetData>
    <row r="1" spans="1:19" s="42" customFormat="1" ht="17.25">
      <c r="A1" s="42" t="s">
        <v>76</v>
      </c>
      <c r="B1" s="43"/>
      <c r="C1" s="43"/>
      <c r="S1" s="44" t="s">
        <v>72</v>
      </c>
    </row>
    <row r="2" spans="2:19" s="23" customFormat="1" ht="17.25">
      <c r="B2" s="47" t="s">
        <v>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s="24" customFormat="1" ht="14.25" thickBot="1">
      <c r="B3" s="26"/>
      <c r="C3" s="25"/>
      <c r="S3" s="27" t="s">
        <v>2</v>
      </c>
    </row>
    <row r="4" spans="2:19" s="1" customFormat="1" ht="13.5">
      <c r="B4" s="48" t="s">
        <v>4</v>
      </c>
      <c r="C4" s="49"/>
      <c r="D4" s="50"/>
      <c r="E4" s="45" t="s">
        <v>3</v>
      </c>
      <c r="F4" s="16" t="s">
        <v>14</v>
      </c>
      <c r="G4" s="16" t="s">
        <v>15</v>
      </c>
      <c r="H4" s="16" t="s">
        <v>16</v>
      </c>
      <c r="I4" s="16" t="s">
        <v>17</v>
      </c>
      <c r="J4" s="16" t="s">
        <v>18</v>
      </c>
      <c r="K4" s="16" t="s">
        <v>19</v>
      </c>
      <c r="L4" s="16" t="s">
        <v>20</v>
      </c>
      <c r="M4" s="16" t="s">
        <v>21</v>
      </c>
      <c r="N4" s="16" t="s">
        <v>22</v>
      </c>
      <c r="O4" s="16" t="s">
        <v>23</v>
      </c>
      <c r="P4" s="16" t="s">
        <v>35</v>
      </c>
      <c r="Q4" s="16" t="s">
        <v>71</v>
      </c>
      <c r="R4" s="16" t="s">
        <v>71</v>
      </c>
      <c r="S4" s="55" t="s">
        <v>1</v>
      </c>
    </row>
    <row r="5" spans="2:19" s="1" customFormat="1" ht="14.25" thickBot="1">
      <c r="B5" s="51"/>
      <c r="C5" s="52"/>
      <c r="D5" s="53"/>
      <c r="E5" s="54"/>
      <c r="F5" s="35" t="s">
        <v>25</v>
      </c>
      <c r="G5" s="35" t="s">
        <v>26</v>
      </c>
      <c r="H5" s="35" t="s">
        <v>27</v>
      </c>
      <c r="I5" s="35" t="s">
        <v>28</v>
      </c>
      <c r="J5" s="35" t="s">
        <v>29</v>
      </c>
      <c r="K5" s="35" t="s">
        <v>30</v>
      </c>
      <c r="L5" s="35" t="s">
        <v>31</v>
      </c>
      <c r="M5" s="35" t="s">
        <v>32</v>
      </c>
      <c r="N5" s="35" t="s">
        <v>33</v>
      </c>
      <c r="O5" s="35" t="s">
        <v>34</v>
      </c>
      <c r="P5" s="35" t="s">
        <v>24</v>
      </c>
      <c r="Q5" s="35" t="s">
        <v>41</v>
      </c>
      <c r="R5" s="35" t="s">
        <v>41</v>
      </c>
      <c r="S5" s="56"/>
    </row>
    <row r="6" spans="2:19" ht="27" customHeight="1">
      <c r="B6" s="17">
        <v>1</v>
      </c>
      <c r="C6" s="45" t="s">
        <v>0</v>
      </c>
      <c r="D6" s="45" t="s">
        <v>8</v>
      </c>
      <c r="E6" s="18" t="s">
        <v>36</v>
      </c>
      <c r="F6" s="19">
        <v>200000</v>
      </c>
      <c r="G6" s="19">
        <v>200000</v>
      </c>
      <c r="H6" s="19">
        <v>200000</v>
      </c>
      <c r="I6" s="19">
        <v>200000</v>
      </c>
      <c r="J6" s="19">
        <v>200000</v>
      </c>
      <c r="K6" s="19">
        <v>200000</v>
      </c>
      <c r="L6" s="19">
        <v>200000</v>
      </c>
      <c r="M6" s="19">
        <v>200000</v>
      </c>
      <c r="N6" s="19">
        <v>200000</v>
      </c>
      <c r="O6" s="19">
        <v>200000</v>
      </c>
      <c r="P6" s="19">
        <v>200000</v>
      </c>
      <c r="Q6" s="19"/>
      <c r="R6" s="19"/>
      <c r="S6" s="20">
        <f aca="true" t="shared" si="0" ref="S6:S25">SUM(F6:R6)</f>
        <v>2200000</v>
      </c>
    </row>
    <row r="7" spans="2:19" ht="27" customHeight="1">
      <c r="B7" s="9"/>
      <c r="C7" s="46"/>
      <c r="D7" s="46"/>
      <c r="E7" s="29" t="s">
        <v>10</v>
      </c>
      <c r="F7" s="30">
        <v>11</v>
      </c>
      <c r="G7" s="30">
        <v>21</v>
      </c>
      <c r="H7" s="30">
        <v>20</v>
      </c>
      <c r="I7" s="30">
        <v>21</v>
      </c>
      <c r="J7" s="30">
        <v>20</v>
      </c>
      <c r="K7" s="30">
        <v>19</v>
      </c>
      <c r="L7" s="30">
        <v>20</v>
      </c>
      <c r="M7" s="30">
        <v>18</v>
      </c>
      <c r="N7" s="30">
        <v>20</v>
      </c>
      <c r="O7" s="30">
        <v>20</v>
      </c>
      <c r="P7" s="30">
        <v>8</v>
      </c>
      <c r="Q7" s="30"/>
      <c r="R7" s="30"/>
      <c r="S7" s="8">
        <f t="shared" si="0"/>
        <v>198</v>
      </c>
    </row>
    <row r="8" spans="2:19" ht="27" customHeight="1">
      <c r="B8" s="9"/>
      <c r="C8" s="5"/>
      <c r="D8" s="6">
        <v>39970</v>
      </c>
      <c r="E8" s="3" t="s">
        <v>11</v>
      </c>
      <c r="F8" s="4">
        <v>11</v>
      </c>
      <c r="G8" s="4">
        <v>20</v>
      </c>
      <c r="H8" s="4">
        <v>23</v>
      </c>
      <c r="I8" s="4">
        <v>20</v>
      </c>
      <c r="J8" s="4">
        <v>20</v>
      </c>
      <c r="K8" s="4">
        <v>20</v>
      </c>
      <c r="L8" s="4">
        <v>21</v>
      </c>
      <c r="M8" s="4">
        <v>19</v>
      </c>
      <c r="N8" s="4">
        <v>20</v>
      </c>
      <c r="O8" s="4">
        <v>20</v>
      </c>
      <c r="P8" s="4">
        <v>8</v>
      </c>
      <c r="Q8" s="4"/>
      <c r="R8" s="4"/>
      <c r="S8" s="8">
        <f t="shared" si="0"/>
        <v>202</v>
      </c>
    </row>
    <row r="9" spans="2:19" ht="27" customHeight="1" thickBot="1">
      <c r="B9" s="9"/>
      <c r="C9" s="5" t="s">
        <v>5</v>
      </c>
      <c r="D9" s="7" t="s">
        <v>6</v>
      </c>
      <c r="E9" s="3" t="s">
        <v>12</v>
      </c>
      <c r="F9" s="4">
        <v>22</v>
      </c>
      <c r="G9" s="4">
        <v>20</v>
      </c>
      <c r="H9" s="4">
        <v>23</v>
      </c>
      <c r="I9" s="4">
        <v>20</v>
      </c>
      <c r="J9" s="4">
        <v>20</v>
      </c>
      <c r="K9" s="4">
        <v>20</v>
      </c>
      <c r="L9" s="4">
        <v>21</v>
      </c>
      <c r="M9" s="4">
        <v>19</v>
      </c>
      <c r="N9" s="4">
        <v>20</v>
      </c>
      <c r="O9" s="4">
        <v>20</v>
      </c>
      <c r="P9" s="4">
        <v>22</v>
      </c>
      <c r="Q9" s="4"/>
      <c r="R9" s="4"/>
      <c r="S9" s="10">
        <f t="shared" si="0"/>
        <v>227</v>
      </c>
    </row>
    <row r="10" spans="2:19" ht="27" customHeight="1" thickBot="1">
      <c r="B10" s="11"/>
      <c r="C10" s="12"/>
      <c r="D10" s="13">
        <v>40268</v>
      </c>
      <c r="E10" s="14" t="s">
        <v>13</v>
      </c>
      <c r="F10" s="15">
        <f aca="true" t="shared" si="1" ref="F10:P10">ROUNDDOWN(F6*F8/F9,0)</f>
        <v>100000</v>
      </c>
      <c r="G10" s="15">
        <f t="shared" si="1"/>
        <v>200000</v>
      </c>
      <c r="H10" s="15">
        <f t="shared" si="1"/>
        <v>200000</v>
      </c>
      <c r="I10" s="15">
        <f t="shared" si="1"/>
        <v>200000</v>
      </c>
      <c r="J10" s="15">
        <f t="shared" si="1"/>
        <v>200000</v>
      </c>
      <c r="K10" s="15">
        <f t="shared" si="1"/>
        <v>200000</v>
      </c>
      <c r="L10" s="15">
        <f t="shared" si="1"/>
        <v>200000</v>
      </c>
      <c r="M10" s="15">
        <f t="shared" si="1"/>
        <v>200000</v>
      </c>
      <c r="N10" s="15">
        <f t="shared" si="1"/>
        <v>200000</v>
      </c>
      <c r="O10" s="15">
        <f t="shared" si="1"/>
        <v>200000</v>
      </c>
      <c r="P10" s="15">
        <f t="shared" si="1"/>
        <v>72727</v>
      </c>
      <c r="Q10" s="15"/>
      <c r="R10" s="15"/>
      <c r="S10" s="21">
        <f t="shared" si="0"/>
        <v>1972727</v>
      </c>
    </row>
    <row r="11" spans="2:19" ht="27" customHeight="1">
      <c r="B11" s="17">
        <v>2</v>
      </c>
      <c r="C11" s="45" t="s">
        <v>0</v>
      </c>
      <c r="D11" s="45"/>
      <c r="E11" s="18" t="s">
        <v>36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 t="shared" si="0"/>
        <v>0</v>
      </c>
    </row>
    <row r="12" spans="2:19" ht="27" customHeight="1">
      <c r="B12" s="9"/>
      <c r="C12" s="46"/>
      <c r="D12" s="46"/>
      <c r="E12" s="29" t="s">
        <v>10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8">
        <f t="shared" si="0"/>
        <v>0</v>
      </c>
    </row>
    <row r="13" spans="2:19" ht="27" customHeight="1">
      <c r="B13" s="9"/>
      <c r="C13" s="5"/>
      <c r="D13" s="6"/>
      <c r="E13" s="3" t="s">
        <v>11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8">
        <f t="shared" si="0"/>
        <v>0</v>
      </c>
    </row>
    <row r="14" spans="2:19" ht="27" customHeight="1" thickBot="1">
      <c r="B14" s="9"/>
      <c r="C14" s="5" t="s">
        <v>5</v>
      </c>
      <c r="D14" s="7" t="s">
        <v>6</v>
      </c>
      <c r="E14" s="3" t="s">
        <v>12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0">
        <f t="shared" si="0"/>
        <v>0</v>
      </c>
    </row>
    <row r="15" spans="2:19" ht="27" customHeight="1" thickBot="1">
      <c r="B15" s="11"/>
      <c r="C15" s="12"/>
      <c r="D15" s="13"/>
      <c r="E15" s="14" t="s">
        <v>13</v>
      </c>
      <c r="F15" s="15" t="e">
        <f aca="true" t="shared" si="2" ref="F15:R15">ROUNDDOWN(F11*F13/F14,0)</f>
        <v>#DIV/0!</v>
      </c>
      <c r="G15" s="15" t="e">
        <f t="shared" si="2"/>
        <v>#DIV/0!</v>
      </c>
      <c r="H15" s="15" t="e">
        <f t="shared" si="2"/>
        <v>#DIV/0!</v>
      </c>
      <c r="I15" s="15" t="e">
        <f t="shared" si="2"/>
        <v>#DIV/0!</v>
      </c>
      <c r="J15" s="15" t="e">
        <f t="shared" si="2"/>
        <v>#DIV/0!</v>
      </c>
      <c r="K15" s="15" t="e">
        <f t="shared" si="2"/>
        <v>#DIV/0!</v>
      </c>
      <c r="L15" s="15" t="e">
        <f t="shared" si="2"/>
        <v>#DIV/0!</v>
      </c>
      <c r="M15" s="15" t="e">
        <f t="shared" si="2"/>
        <v>#DIV/0!</v>
      </c>
      <c r="N15" s="15" t="e">
        <f t="shared" si="2"/>
        <v>#DIV/0!</v>
      </c>
      <c r="O15" s="15" t="e">
        <f t="shared" si="2"/>
        <v>#DIV/0!</v>
      </c>
      <c r="P15" s="15" t="e">
        <f t="shared" si="2"/>
        <v>#DIV/0!</v>
      </c>
      <c r="Q15" s="15" t="e">
        <f t="shared" si="2"/>
        <v>#DIV/0!</v>
      </c>
      <c r="R15" s="15" t="e">
        <f t="shared" si="2"/>
        <v>#DIV/0!</v>
      </c>
      <c r="S15" s="21" t="e">
        <f t="shared" si="0"/>
        <v>#DIV/0!</v>
      </c>
    </row>
    <row r="16" spans="2:19" ht="27" customHeight="1">
      <c r="B16" s="17">
        <v>3</v>
      </c>
      <c r="C16" s="45" t="s">
        <v>0</v>
      </c>
      <c r="D16" s="45"/>
      <c r="E16" s="18" t="s">
        <v>36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>
        <f t="shared" si="0"/>
        <v>0</v>
      </c>
    </row>
    <row r="17" spans="2:19" ht="27" customHeight="1">
      <c r="B17" s="9"/>
      <c r="C17" s="46"/>
      <c r="D17" s="46"/>
      <c r="E17" s="29" t="s">
        <v>10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8">
        <f t="shared" si="0"/>
        <v>0</v>
      </c>
    </row>
    <row r="18" spans="2:19" ht="27" customHeight="1">
      <c r="B18" s="9"/>
      <c r="C18" s="5"/>
      <c r="D18" s="6"/>
      <c r="E18" s="3" t="s">
        <v>11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8">
        <f t="shared" si="0"/>
        <v>0</v>
      </c>
    </row>
    <row r="19" spans="2:19" ht="27" customHeight="1" thickBot="1">
      <c r="B19" s="9"/>
      <c r="C19" s="5" t="s">
        <v>5</v>
      </c>
      <c r="D19" s="7" t="s">
        <v>6</v>
      </c>
      <c r="E19" s="3" t="s">
        <v>12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0">
        <f t="shared" si="0"/>
        <v>0</v>
      </c>
    </row>
    <row r="20" spans="2:19" ht="27" customHeight="1" thickBot="1">
      <c r="B20" s="11"/>
      <c r="C20" s="12"/>
      <c r="D20" s="13"/>
      <c r="E20" s="14" t="s">
        <v>13</v>
      </c>
      <c r="F20" s="15" t="e">
        <f aca="true" t="shared" si="3" ref="F20:R20">ROUNDDOWN(F16*F18/F19,0)</f>
        <v>#DIV/0!</v>
      </c>
      <c r="G20" s="15" t="e">
        <f t="shared" si="3"/>
        <v>#DIV/0!</v>
      </c>
      <c r="H20" s="15" t="e">
        <f t="shared" si="3"/>
        <v>#DIV/0!</v>
      </c>
      <c r="I20" s="15" t="e">
        <f t="shared" si="3"/>
        <v>#DIV/0!</v>
      </c>
      <c r="J20" s="15" t="e">
        <f t="shared" si="3"/>
        <v>#DIV/0!</v>
      </c>
      <c r="K20" s="15" t="e">
        <f t="shared" si="3"/>
        <v>#DIV/0!</v>
      </c>
      <c r="L20" s="15" t="e">
        <f t="shared" si="3"/>
        <v>#DIV/0!</v>
      </c>
      <c r="M20" s="15" t="e">
        <f t="shared" si="3"/>
        <v>#DIV/0!</v>
      </c>
      <c r="N20" s="15" t="e">
        <f t="shared" si="3"/>
        <v>#DIV/0!</v>
      </c>
      <c r="O20" s="15" t="e">
        <f t="shared" si="3"/>
        <v>#DIV/0!</v>
      </c>
      <c r="P20" s="15" t="e">
        <f t="shared" si="3"/>
        <v>#DIV/0!</v>
      </c>
      <c r="Q20" s="15" t="e">
        <f t="shared" si="3"/>
        <v>#DIV/0!</v>
      </c>
      <c r="R20" s="15" t="e">
        <f t="shared" si="3"/>
        <v>#DIV/0!</v>
      </c>
      <c r="S20" s="21" t="e">
        <f t="shared" si="0"/>
        <v>#DIV/0!</v>
      </c>
    </row>
    <row r="21" spans="2:19" ht="27" customHeight="1">
      <c r="B21" s="17">
        <v>4</v>
      </c>
      <c r="C21" s="45" t="s">
        <v>0</v>
      </c>
      <c r="D21" s="45"/>
      <c r="E21" s="18" t="s">
        <v>36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>
        <f t="shared" si="0"/>
        <v>0</v>
      </c>
    </row>
    <row r="22" spans="2:19" ht="27" customHeight="1">
      <c r="B22" s="9"/>
      <c r="C22" s="46"/>
      <c r="D22" s="46"/>
      <c r="E22" s="29" t="s">
        <v>10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8">
        <f t="shared" si="0"/>
        <v>0</v>
      </c>
    </row>
    <row r="23" spans="2:19" ht="27" customHeight="1">
      <c r="B23" s="9"/>
      <c r="C23" s="5"/>
      <c r="D23" s="6"/>
      <c r="E23" s="3" t="s">
        <v>11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8">
        <f t="shared" si="0"/>
        <v>0</v>
      </c>
    </row>
    <row r="24" spans="2:19" ht="27" customHeight="1" thickBot="1">
      <c r="B24" s="9"/>
      <c r="C24" s="5" t="s">
        <v>5</v>
      </c>
      <c r="D24" s="7" t="s">
        <v>6</v>
      </c>
      <c r="E24" s="3" t="s">
        <v>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0">
        <f t="shared" si="0"/>
        <v>0</v>
      </c>
    </row>
    <row r="25" spans="2:19" ht="27" customHeight="1" thickBot="1">
      <c r="B25" s="11"/>
      <c r="C25" s="12"/>
      <c r="D25" s="13"/>
      <c r="E25" s="14" t="s">
        <v>13</v>
      </c>
      <c r="F25" s="15" t="e">
        <f aca="true" t="shared" si="4" ref="F25:R25">ROUNDDOWN(F21*F23/F24,0)</f>
        <v>#DIV/0!</v>
      </c>
      <c r="G25" s="15" t="e">
        <f t="shared" si="4"/>
        <v>#DIV/0!</v>
      </c>
      <c r="H25" s="15" t="e">
        <f t="shared" si="4"/>
        <v>#DIV/0!</v>
      </c>
      <c r="I25" s="15" t="e">
        <f t="shared" si="4"/>
        <v>#DIV/0!</v>
      </c>
      <c r="J25" s="15" t="e">
        <f t="shared" si="4"/>
        <v>#DIV/0!</v>
      </c>
      <c r="K25" s="15" t="e">
        <f t="shared" si="4"/>
        <v>#DIV/0!</v>
      </c>
      <c r="L25" s="15" t="e">
        <f t="shared" si="4"/>
        <v>#DIV/0!</v>
      </c>
      <c r="M25" s="15" t="e">
        <f t="shared" si="4"/>
        <v>#DIV/0!</v>
      </c>
      <c r="N25" s="15" t="e">
        <f t="shared" si="4"/>
        <v>#DIV/0!</v>
      </c>
      <c r="O25" s="15" t="e">
        <f t="shared" si="4"/>
        <v>#DIV/0!</v>
      </c>
      <c r="P25" s="15" t="e">
        <f t="shared" si="4"/>
        <v>#DIV/0!</v>
      </c>
      <c r="Q25" s="15" t="e">
        <f t="shared" si="4"/>
        <v>#DIV/0!</v>
      </c>
      <c r="R25" s="15" t="e">
        <f t="shared" si="4"/>
        <v>#DIV/0!</v>
      </c>
      <c r="S25" s="21" t="e">
        <f t="shared" si="0"/>
        <v>#DIV/0!</v>
      </c>
    </row>
    <row r="26" spans="2:19" ht="14.25" thickBot="1">
      <c r="B26" s="22" t="s">
        <v>37</v>
      </c>
      <c r="C26" s="36"/>
      <c r="D26" s="37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1" t="s">
        <v>1</v>
      </c>
      <c r="S26" s="21" t="e">
        <f>SUM(S10,S15,S20,S25)</f>
        <v>#DIV/0!</v>
      </c>
    </row>
    <row r="27" ht="13.5">
      <c r="B27" s="22" t="s">
        <v>38</v>
      </c>
    </row>
    <row r="28" ht="13.5">
      <c r="B28" s="22" t="s">
        <v>75</v>
      </c>
    </row>
    <row r="29" ht="13.5">
      <c r="B29" s="22" t="s">
        <v>39</v>
      </c>
    </row>
    <row r="30" ht="13.5">
      <c r="B30" s="22" t="s">
        <v>68</v>
      </c>
    </row>
    <row r="31" ht="13.5">
      <c r="B31" s="22" t="s">
        <v>70</v>
      </c>
    </row>
    <row r="33" ht="13.5">
      <c r="B33" s="28"/>
    </row>
  </sheetData>
  <sheetProtection/>
  <mergeCells count="12">
    <mergeCell ref="C21:C22"/>
    <mergeCell ref="D21:D22"/>
    <mergeCell ref="C11:C12"/>
    <mergeCell ref="D11:D12"/>
    <mergeCell ref="C16:C17"/>
    <mergeCell ref="D16:D17"/>
    <mergeCell ref="B2:S2"/>
    <mergeCell ref="C6:C7"/>
    <mergeCell ref="D6:D7"/>
    <mergeCell ref="S4:S5"/>
    <mergeCell ref="B4:D5"/>
    <mergeCell ref="E4:E5"/>
  </mergeCells>
  <printOptions horizontalCentered="1"/>
  <pageMargins left="0.1968503937007874" right="0.1968503937007874" top="0.7874015748031497" bottom="0.1968503937007874" header="0.5118110236220472" footer="0.11811023622047245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75" zoomScaleNormal="75" zoomScaleSheetLayoutView="75" zoomScalePageLayoutView="0" workbookViewId="0" topLeftCell="A1">
      <selection activeCell="B2" sqref="B2:S2"/>
    </sheetView>
  </sheetViews>
  <sheetFormatPr defaultColWidth="9.00390625" defaultRowHeight="13.5"/>
  <cols>
    <col min="1" max="1" width="1.625" style="2" customWidth="1"/>
    <col min="2" max="2" width="3.625" style="1" customWidth="1"/>
    <col min="3" max="3" width="5.625" style="1" bestFit="1" customWidth="1"/>
    <col min="4" max="4" width="12.625" style="2" bestFit="1" customWidth="1"/>
    <col min="5" max="5" width="25.75390625" style="2" customWidth="1"/>
    <col min="6" max="18" width="8.75390625" style="2" customWidth="1"/>
    <col min="19" max="19" width="10.50390625" style="2" bestFit="1" customWidth="1"/>
    <col min="20" max="20" width="1.625" style="2" customWidth="1"/>
    <col min="21" max="16384" width="9.00390625" style="2" customWidth="1"/>
  </cols>
  <sheetData>
    <row r="1" spans="1:19" s="42" customFormat="1" ht="17.25">
      <c r="A1" s="42" t="s">
        <v>76</v>
      </c>
      <c r="B1" s="43"/>
      <c r="C1" s="43"/>
      <c r="S1" s="44" t="s">
        <v>73</v>
      </c>
    </row>
    <row r="2" spans="2:19" s="23" customFormat="1" ht="17.25">
      <c r="B2" s="47" t="s">
        <v>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s="31" customFormat="1" ht="14.25" thickBot="1">
      <c r="B3" s="33"/>
      <c r="C3" s="32"/>
      <c r="S3" s="34" t="s">
        <v>2</v>
      </c>
    </row>
    <row r="4" spans="2:19" s="1" customFormat="1" ht="13.5">
      <c r="B4" s="48" t="s">
        <v>4</v>
      </c>
      <c r="C4" s="49"/>
      <c r="D4" s="50"/>
      <c r="E4" s="45" t="s">
        <v>3</v>
      </c>
      <c r="F4" s="16" t="s">
        <v>42</v>
      </c>
      <c r="G4" s="16" t="s">
        <v>43</v>
      </c>
      <c r="H4" s="16" t="s">
        <v>44</v>
      </c>
      <c r="I4" s="16" t="s">
        <v>45</v>
      </c>
      <c r="J4" s="16" t="s">
        <v>46</v>
      </c>
      <c r="K4" s="16" t="s">
        <v>47</v>
      </c>
      <c r="L4" s="16" t="s">
        <v>48</v>
      </c>
      <c r="M4" s="16" t="s">
        <v>49</v>
      </c>
      <c r="N4" s="16" t="s">
        <v>50</v>
      </c>
      <c r="O4" s="16" t="s">
        <v>51</v>
      </c>
      <c r="P4" s="16" t="s">
        <v>52</v>
      </c>
      <c r="Q4" s="16" t="s">
        <v>71</v>
      </c>
      <c r="R4" s="16" t="s">
        <v>71</v>
      </c>
      <c r="S4" s="55" t="s">
        <v>1</v>
      </c>
    </row>
    <row r="5" spans="2:19" s="1" customFormat="1" ht="14.25" thickBot="1">
      <c r="B5" s="51"/>
      <c r="C5" s="52"/>
      <c r="D5" s="53"/>
      <c r="E5" s="54"/>
      <c r="F5" s="35" t="s">
        <v>54</v>
      </c>
      <c r="G5" s="35" t="s">
        <v>55</v>
      </c>
      <c r="H5" s="35" t="s">
        <v>56</v>
      </c>
      <c r="I5" s="35" t="s">
        <v>57</v>
      </c>
      <c r="J5" s="35" t="s">
        <v>58</v>
      </c>
      <c r="K5" s="35" t="s">
        <v>59</v>
      </c>
      <c r="L5" s="35" t="s">
        <v>60</v>
      </c>
      <c r="M5" s="35" t="s">
        <v>61</v>
      </c>
      <c r="N5" s="35" t="s">
        <v>62</v>
      </c>
      <c r="O5" s="35" t="s">
        <v>63</v>
      </c>
      <c r="P5" s="35" t="s">
        <v>53</v>
      </c>
      <c r="Q5" s="35" t="s">
        <v>41</v>
      </c>
      <c r="R5" s="35" t="s">
        <v>41</v>
      </c>
      <c r="S5" s="56"/>
    </row>
    <row r="6" spans="2:19" ht="27" customHeight="1">
      <c r="B6" s="17">
        <v>1</v>
      </c>
      <c r="C6" s="45" t="s">
        <v>0</v>
      </c>
      <c r="D6" s="45" t="s">
        <v>64</v>
      </c>
      <c r="E6" s="18" t="s">
        <v>65</v>
      </c>
      <c r="F6" s="19">
        <v>10000</v>
      </c>
      <c r="G6" s="19">
        <v>10000</v>
      </c>
      <c r="H6" s="19">
        <v>10000</v>
      </c>
      <c r="I6" s="19">
        <v>10000</v>
      </c>
      <c r="J6" s="19">
        <v>10000</v>
      </c>
      <c r="K6" s="19">
        <v>10000</v>
      </c>
      <c r="L6" s="19">
        <v>10000</v>
      </c>
      <c r="M6" s="19">
        <v>10000</v>
      </c>
      <c r="N6" s="19">
        <v>10000</v>
      </c>
      <c r="O6" s="19">
        <v>10000</v>
      </c>
      <c r="P6" s="19">
        <v>10000</v>
      </c>
      <c r="Q6" s="19"/>
      <c r="R6" s="19"/>
      <c r="S6" s="20">
        <f aca="true" t="shared" si="0" ref="S6:S25">SUM(F6:R6)</f>
        <v>110000</v>
      </c>
    </row>
    <row r="7" spans="2:19" ht="27" customHeight="1">
      <c r="B7" s="9"/>
      <c r="C7" s="46"/>
      <c r="D7" s="46"/>
      <c r="E7" s="29" t="s">
        <v>10</v>
      </c>
      <c r="F7" s="30">
        <v>11</v>
      </c>
      <c r="G7" s="30">
        <v>21</v>
      </c>
      <c r="H7" s="30">
        <v>20</v>
      </c>
      <c r="I7" s="30">
        <v>21</v>
      </c>
      <c r="J7" s="30">
        <v>20</v>
      </c>
      <c r="K7" s="30">
        <v>19</v>
      </c>
      <c r="L7" s="30">
        <v>20</v>
      </c>
      <c r="M7" s="30">
        <v>18</v>
      </c>
      <c r="N7" s="30">
        <v>20</v>
      </c>
      <c r="O7" s="30">
        <v>20</v>
      </c>
      <c r="P7" s="30">
        <v>8</v>
      </c>
      <c r="Q7" s="30"/>
      <c r="R7" s="30"/>
      <c r="S7" s="8">
        <f t="shared" si="0"/>
        <v>198</v>
      </c>
    </row>
    <row r="8" spans="2:19" ht="27" customHeight="1">
      <c r="B8" s="9"/>
      <c r="C8" s="5"/>
      <c r="D8" s="6">
        <v>39970</v>
      </c>
      <c r="E8" s="3" t="s">
        <v>11</v>
      </c>
      <c r="F8" s="4">
        <v>11</v>
      </c>
      <c r="G8" s="4">
        <v>20</v>
      </c>
      <c r="H8" s="4">
        <v>23</v>
      </c>
      <c r="I8" s="4">
        <v>20</v>
      </c>
      <c r="J8" s="4">
        <v>20</v>
      </c>
      <c r="K8" s="4">
        <v>20</v>
      </c>
      <c r="L8" s="4">
        <v>21</v>
      </c>
      <c r="M8" s="4">
        <v>19</v>
      </c>
      <c r="N8" s="4">
        <v>20</v>
      </c>
      <c r="O8" s="4">
        <v>20</v>
      </c>
      <c r="P8" s="4">
        <v>8</v>
      </c>
      <c r="Q8" s="4"/>
      <c r="R8" s="4"/>
      <c r="S8" s="8">
        <f t="shared" si="0"/>
        <v>202</v>
      </c>
    </row>
    <row r="9" spans="2:19" ht="27" customHeight="1" thickBot="1">
      <c r="B9" s="9"/>
      <c r="C9" s="5" t="s">
        <v>5</v>
      </c>
      <c r="D9" s="7" t="s">
        <v>9</v>
      </c>
      <c r="E9" s="3" t="s">
        <v>12</v>
      </c>
      <c r="F9" s="4">
        <v>22</v>
      </c>
      <c r="G9" s="4">
        <v>20</v>
      </c>
      <c r="H9" s="4">
        <v>23</v>
      </c>
      <c r="I9" s="4">
        <v>20</v>
      </c>
      <c r="J9" s="4">
        <v>20</v>
      </c>
      <c r="K9" s="4">
        <v>20</v>
      </c>
      <c r="L9" s="4">
        <v>21</v>
      </c>
      <c r="M9" s="4">
        <v>19</v>
      </c>
      <c r="N9" s="4">
        <v>20</v>
      </c>
      <c r="O9" s="4">
        <v>20</v>
      </c>
      <c r="P9" s="4">
        <v>22</v>
      </c>
      <c r="Q9" s="4"/>
      <c r="R9" s="4"/>
      <c r="S9" s="10">
        <f t="shared" si="0"/>
        <v>227</v>
      </c>
    </row>
    <row r="10" spans="2:19" ht="27" customHeight="1" thickBot="1">
      <c r="B10" s="11"/>
      <c r="C10" s="12"/>
      <c r="D10" s="13">
        <v>40268</v>
      </c>
      <c r="E10" s="14" t="s">
        <v>66</v>
      </c>
      <c r="F10" s="15">
        <f aca="true" t="shared" si="1" ref="F10:R10">ROUNDDOWN(F6*F8,0)</f>
        <v>110000</v>
      </c>
      <c r="G10" s="15">
        <f t="shared" si="1"/>
        <v>200000</v>
      </c>
      <c r="H10" s="15">
        <f t="shared" si="1"/>
        <v>230000</v>
      </c>
      <c r="I10" s="15">
        <f t="shared" si="1"/>
        <v>200000</v>
      </c>
      <c r="J10" s="15">
        <f t="shared" si="1"/>
        <v>200000</v>
      </c>
      <c r="K10" s="15">
        <f t="shared" si="1"/>
        <v>200000</v>
      </c>
      <c r="L10" s="15">
        <f t="shared" si="1"/>
        <v>210000</v>
      </c>
      <c r="M10" s="15">
        <f t="shared" si="1"/>
        <v>190000</v>
      </c>
      <c r="N10" s="15">
        <f t="shared" si="1"/>
        <v>200000</v>
      </c>
      <c r="O10" s="15">
        <f t="shared" si="1"/>
        <v>200000</v>
      </c>
      <c r="P10" s="15">
        <f t="shared" si="1"/>
        <v>80000</v>
      </c>
      <c r="Q10" s="15">
        <f t="shared" si="1"/>
        <v>0</v>
      </c>
      <c r="R10" s="15">
        <f t="shared" si="1"/>
        <v>0</v>
      </c>
      <c r="S10" s="21">
        <f t="shared" si="0"/>
        <v>2020000</v>
      </c>
    </row>
    <row r="11" spans="2:19" ht="27" customHeight="1">
      <c r="B11" s="17">
        <v>2</v>
      </c>
      <c r="C11" s="45" t="s">
        <v>0</v>
      </c>
      <c r="D11" s="45"/>
      <c r="E11" s="18" t="s">
        <v>65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 t="shared" si="0"/>
        <v>0</v>
      </c>
    </row>
    <row r="12" spans="2:19" ht="27" customHeight="1">
      <c r="B12" s="9"/>
      <c r="C12" s="46"/>
      <c r="D12" s="46"/>
      <c r="E12" s="29" t="s">
        <v>10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8">
        <f t="shared" si="0"/>
        <v>0</v>
      </c>
    </row>
    <row r="13" spans="2:19" ht="27" customHeight="1">
      <c r="B13" s="9"/>
      <c r="C13" s="5"/>
      <c r="D13" s="6"/>
      <c r="E13" s="3" t="s">
        <v>11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8">
        <f t="shared" si="0"/>
        <v>0</v>
      </c>
    </row>
    <row r="14" spans="2:19" ht="27" customHeight="1" thickBot="1">
      <c r="B14" s="9"/>
      <c r="C14" s="5" t="s">
        <v>5</v>
      </c>
      <c r="D14" s="7" t="s">
        <v>9</v>
      </c>
      <c r="E14" s="3" t="s">
        <v>12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0">
        <f t="shared" si="0"/>
        <v>0</v>
      </c>
    </row>
    <row r="15" spans="2:19" ht="27" customHeight="1" thickBot="1">
      <c r="B15" s="11"/>
      <c r="C15" s="12"/>
      <c r="D15" s="13"/>
      <c r="E15" s="14" t="s">
        <v>66</v>
      </c>
      <c r="F15" s="15">
        <f aca="true" t="shared" si="2" ref="F15:R15">ROUNDDOWN(F11*F13,0)</f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  <c r="S15" s="21">
        <f t="shared" si="0"/>
        <v>0</v>
      </c>
    </row>
    <row r="16" spans="2:19" ht="27" customHeight="1">
      <c r="B16" s="17">
        <v>3</v>
      </c>
      <c r="C16" s="45" t="s">
        <v>0</v>
      </c>
      <c r="D16" s="45"/>
      <c r="E16" s="18" t="s">
        <v>65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>
        <f t="shared" si="0"/>
        <v>0</v>
      </c>
    </row>
    <row r="17" spans="2:19" ht="27" customHeight="1">
      <c r="B17" s="9"/>
      <c r="C17" s="46"/>
      <c r="D17" s="46"/>
      <c r="E17" s="29" t="s">
        <v>10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8">
        <f t="shared" si="0"/>
        <v>0</v>
      </c>
    </row>
    <row r="18" spans="2:19" ht="27" customHeight="1">
      <c r="B18" s="9"/>
      <c r="C18" s="5"/>
      <c r="D18" s="6"/>
      <c r="E18" s="3" t="s">
        <v>11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8">
        <f t="shared" si="0"/>
        <v>0</v>
      </c>
    </row>
    <row r="19" spans="2:19" ht="27" customHeight="1" thickBot="1">
      <c r="B19" s="9"/>
      <c r="C19" s="5" t="s">
        <v>5</v>
      </c>
      <c r="D19" s="7" t="s">
        <v>9</v>
      </c>
      <c r="E19" s="3" t="s">
        <v>12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0">
        <f t="shared" si="0"/>
        <v>0</v>
      </c>
    </row>
    <row r="20" spans="2:19" ht="27" customHeight="1" thickBot="1">
      <c r="B20" s="11"/>
      <c r="C20" s="12"/>
      <c r="D20" s="13"/>
      <c r="E20" s="14" t="s">
        <v>66</v>
      </c>
      <c r="F20" s="15">
        <f aca="true" t="shared" si="3" ref="F20:R20">ROUNDDOWN(F16*F18,0)</f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  <c r="Q20" s="15">
        <f t="shared" si="3"/>
        <v>0</v>
      </c>
      <c r="R20" s="15">
        <f t="shared" si="3"/>
        <v>0</v>
      </c>
      <c r="S20" s="21">
        <f t="shared" si="0"/>
        <v>0</v>
      </c>
    </row>
    <row r="21" spans="2:19" ht="27" customHeight="1">
      <c r="B21" s="17">
        <v>4</v>
      </c>
      <c r="C21" s="45" t="s">
        <v>0</v>
      </c>
      <c r="D21" s="45"/>
      <c r="E21" s="18" t="s">
        <v>65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>
        <f t="shared" si="0"/>
        <v>0</v>
      </c>
    </row>
    <row r="22" spans="2:19" ht="27" customHeight="1">
      <c r="B22" s="9"/>
      <c r="C22" s="46"/>
      <c r="D22" s="46"/>
      <c r="E22" s="29" t="s">
        <v>10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8">
        <f t="shared" si="0"/>
        <v>0</v>
      </c>
    </row>
    <row r="23" spans="2:19" ht="27" customHeight="1">
      <c r="B23" s="9"/>
      <c r="C23" s="5"/>
      <c r="D23" s="6"/>
      <c r="E23" s="3" t="s">
        <v>11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8">
        <f t="shared" si="0"/>
        <v>0</v>
      </c>
    </row>
    <row r="24" spans="2:19" ht="27" customHeight="1" thickBot="1">
      <c r="B24" s="9"/>
      <c r="C24" s="5" t="s">
        <v>5</v>
      </c>
      <c r="D24" s="7" t="s">
        <v>9</v>
      </c>
      <c r="E24" s="3" t="s">
        <v>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0">
        <f t="shared" si="0"/>
        <v>0</v>
      </c>
    </row>
    <row r="25" spans="2:19" ht="27" customHeight="1" thickBot="1">
      <c r="B25" s="11"/>
      <c r="C25" s="12"/>
      <c r="D25" s="13"/>
      <c r="E25" s="14" t="s">
        <v>66</v>
      </c>
      <c r="F25" s="15">
        <f aca="true" t="shared" si="4" ref="F25:R25">ROUNDDOWN(F21*F23,0)</f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21">
        <f t="shared" si="0"/>
        <v>0</v>
      </c>
    </row>
    <row r="26" spans="2:19" ht="14.25" thickBot="1">
      <c r="B26" s="22" t="s">
        <v>37</v>
      </c>
      <c r="C26" s="36"/>
      <c r="D26" s="37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1" t="s">
        <v>1</v>
      </c>
      <c r="S26" s="21">
        <f>SUM(S10,S15,S20,S25)</f>
        <v>2020000</v>
      </c>
    </row>
    <row r="27" ht="13.5">
      <c r="B27" s="22" t="s">
        <v>38</v>
      </c>
    </row>
    <row r="28" ht="13.5">
      <c r="B28" s="22" t="s">
        <v>74</v>
      </c>
    </row>
    <row r="29" ht="13.5">
      <c r="B29" s="22" t="s">
        <v>39</v>
      </c>
    </row>
    <row r="30" ht="13.5">
      <c r="B30" s="22" t="s">
        <v>68</v>
      </c>
    </row>
    <row r="31" ht="13.5">
      <c r="B31" s="22" t="s">
        <v>70</v>
      </c>
    </row>
    <row r="33" ht="13.5">
      <c r="B33" s="28"/>
    </row>
  </sheetData>
  <sheetProtection/>
  <mergeCells count="12">
    <mergeCell ref="B2:S2"/>
    <mergeCell ref="C6:C7"/>
    <mergeCell ref="D6:D7"/>
    <mergeCell ref="S4:S5"/>
    <mergeCell ref="B4:D5"/>
    <mergeCell ref="E4:E5"/>
    <mergeCell ref="C21:C22"/>
    <mergeCell ref="D21:D22"/>
    <mergeCell ref="C11:C12"/>
    <mergeCell ref="D11:D12"/>
    <mergeCell ref="C16:C17"/>
    <mergeCell ref="D16:D17"/>
  </mergeCells>
  <printOptions horizontalCentered="1"/>
  <pageMargins left="0.1968503937007874" right="0.1968503937007874" top="0.7874015748031497" bottom="0.1968503937007874" header="0.5118110236220472" footer="0.1181102362204724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ものづくり自動車産業振興室</dc:creator>
  <cp:keywords/>
  <dc:description/>
  <cp:lastModifiedBy>SS17080106</cp:lastModifiedBy>
  <cp:lastPrinted>2019-03-27T05:41:21Z</cp:lastPrinted>
  <dcterms:created xsi:type="dcterms:W3CDTF">1997-01-08T22:48:59Z</dcterms:created>
  <dcterms:modified xsi:type="dcterms:W3CDTF">2019-03-27T05:41:21Z</dcterms:modified>
  <cp:category/>
  <cp:version/>
  <cp:contentType/>
  <cp:contentStatus/>
</cp:coreProperties>
</file>